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60" windowHeight="8895" activeTab="0"/>
  </bookViews>
  <sheets>
    <sheet name="ЮЛ 2018" sheetId="1" r:id="rId1"/>
    <sheet name=" свыше нормы (4,9м3)" sheetId="2" r:id="rId2"/>
    <sheet name="норма" sheetId="3" r:id="rId3"/>
  </sheets>
  <definedNames>
    <definedName name="_xlnm.Print_Area" localSheetId="1">' свыше нормы (4,9м3)'!$A$1:$H$17</definedName>
    <definedName name="_xlnm.Print_Area" localSheetId="2">'норма'!$A$1:$H$16</definedName>
    <definedName name="_xlnm.Print_Area" localSheetId="0">'ЮЛ 2018'!$A$1:$G$58</definedName>
  </definedNames>
  <calcPr fullCalcOnLoad="1"/>
</workbook>
</file>

<file path=xl/sharedStrings.xml><?xml version="1.0" encoding="utf-8"?>
<sst xmlns="http://schemas.openxmlformats.org/spreadsheetml/2006/main" count="86" uniqueCount="46">
  <si>
    <t>Сосна, ольха</t>
  </si>
  <si>
    <t>Розничные  цены на дрова топливные, реализуемые населению на условиях франко-лесосека учреждениями лесного хозяйства Могилевской области</t>
  </si>
  <si>
    <t>Наименование породы дров</t>
  </si>
  <si>
    <t>Ед. изм.</t>
  </si>
  <si>
    <t xml:space="preserve">длиной 2 м </t>
  </si>
  <si>
    <t>плот. кбм</t>
  </si>
  <si>
    <t>Дуб, ясень, клен, береза</t>
  </si>
  <si>
    <t>Осина, ель</t>
  </si>
  <si>
    <t>Осина, ель,липа</t>
  </si>
  <si>
    <t>СВЫШЕ УСТАНОВЛЕННЫХ НОРМ (4,9м3)</t>
  </si>
  <si>
    <t xml:space="preserve">Розничные  цены на дрова топливные, реализуемые населению на условиях франко-лесосека, франко-верхний лесосклад, франко-промсклад учреждениями лесного хозяйства Могилевской области </t>
  </si>
  <si>
    <t>Франко-лесосека</t>
  </si>
  <si>
    <t>Франко-верхний лесосклад</t>
  </si>
  <si>
    <t>Франко-промежуточный лесосклад</t>
  </si>
  <si>
    <t>Цена без НДС (бел.руб), после деноминации</t>
  </si>
  <si>
    <t>по топливной норме до 4,9м3</t>
  </si>
  <si>
    <t>Ведущий экономист</t>
  </si>
  <si>
    <t>Ю.А. Панюшкина</t>
  </si>
  <si>
    <t>Цена за 1 плотный кбм. , бел. руб. без НДС</t>
  </si>
  <si>
    <t>Приложение 3</t>
  </si>
  <si>
    <t xml:space="preserve">                                                                                                  к приказу ГЛХУ "Чаусский лесхоз"</t>
  </si>
  <si>
    <t>Цены</t>
  </si>
  <si>
    <t>на дрова в заготовленном виде (за исключением дров для населения),заготавливаемые при проведении рубок главного пользования, рубок ухода за лесом, санитарных и прочих рубок, других лесохозяйственных работ и реализуемые на условиях франко-промежуточный лесосклад, франко-склад предприятия изготовителя (покупателя), франко-вагон (судно) станция (пристань) отправления</t>
  </si>
  <si>
    <t>ДРОВА</t>
  </si>
  <si>
    <t>(ЗА ИСКЛЮЧЕНИЕМ ДРОВ ДЛЯ НАСЕЛЕНИЯ)</t>
  </si>
  <si>
    <t>СТБ 1510-2004</t>
  </si>
  <si>
    <t>толщиной от 3 см</t>
  </si>
  <si>
    <t>Порода</t>
  </si>
  <si>
    <t>Цена за 1 плотный куб.м, бел.руб. без НДС</t>
  </si>
  <si>
    <t>длиной 2м</t>
  </si>
  <si>
    <t>Франко-склад предприятия изготовителя (покупателя)</t>
  </si>
  <si>
    <t>Франко-вагон (судно) станция (пристань) отправления</t>
  </si>
  <si>
    <t>Береза, бук, ясень, граб,ильм,вяз,клен,дуб,лиственница</t>
  </si>
  <si>
    <t>Ель,кедр,пихта,осина,липа,тополь,ива</t>
  </si>
  <si>
    <t xml:space="preserve">Ведущий кономист </t>
  </si>
  <si>
    <t xml:space="preserve">                                                   к приказу ГЛХУ "Чаусский лесхоз"</t>
  </si>
  <si>
    <t xml:space="preserve">                                                   Приложение 1</t>
  </si>
  <si>
    <t>Приложение 2</t>
  </si>
  <si>
    <t>к приказу ГЛХУ "Чаусский лесхоз"</t>
  </si>
  <si>
    <t>длиной 2м и более *</t>
  </si>
  <si>
    <t>* - при реализации топливноснабжающим организациям</t>
  </si>
  <si>
    <t xml:space="preserve">                                                                                                                   от 28.05.2019 г №351</t>
  </si>
  <si>
    <t>вводится с 01.06.2019</t>
  </si>
  <si>
    <t>от 28.05.2019 г №351</t>
  </si>
  <si>
    <t xml:space="preserve">                                                   от 28.05.2019 г №351</t>
  </si>
  <si>
    <t xml:space="preserve">                         вводится с 01.06.2019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</si>
</sst>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0.0"/>
  </numFmts>
  <fonts count="49">
    <font>
      <sz val="10"/>
      <name val="Arial Cyr"/>
      <family val="0"/>
    </font>
    <font>
      <b/>
      <sz val="11"/>
      <name val="Arial Cyr"/>
      <family val="0"/>
    </font>
    <font>
      <b/>
      <sz val="22"/>
      <name val="Times New Roman"/>
      <family val="1"/>
    </font>
    <font>
      <sz val="12"/>
      <name val="Arial Cyr"/>
      <family val="0"/>
    </font>
    <font>
      <sz val="14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sz val="10"/>
      <name val="Arial Cyr"/>
      <family val="0"/>
    </font>
    <font>
      <sz val="14"/>
      <name val="Arial Cyr"/>
      <family val="0"/>
    </font>
    <font>
      <b/>
      <i/>
      <sz val="14"/>
      <name val="Arial Cyr"/>
      <family val="0"/>
    </font>
    <font>
      <b/>
      <i/>
      <sz val="16"/>
      <name val="Arial Cyr"/>
      <family val="0"/>
    </font>
    <font>
      <sz val="16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48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8" fillId="0" borderId="0" xfId="0" applyFont="1" applyBorder="1" applyAlignment="1">
      <alignment/>
    </xf>
    <xf numFmtId="0" fontId="11" fillId="0" borderId="10" xfId="0" applyFont="1" applyBorder="1" applyAlignment="1">
      <alignment/>
    </xf>
    <xf numFmtId="0" fontId="11" fillId="0" borderId="10" xfId="0" applyFont="1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174" fontId="6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5" fillId="33" borderId="10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2" fontId="0" fillId="0" borderId="10" xfId="0" applyNumberFormat="1" applyBorder="1" applyAlignment="1">
      <alignment horizontal="center"/>
    </xf>
    <xf numFmtId="2" fontId="0" fillId="0" borderId="0" xfId="0" applyNumberFormat="1" applyAlignment="1">
      <alignment/>
    </xf>
    <xf numFmtId="0" fontId="0" fillId="0" borderId="0" xfId="0" applyBorder="1" applyAlignment="1">
      <alignment horizontal="center" vertical="center" wrapText="1"/>
    </xf>
    <xf numFmtId="2" fontId="0" fillId="0" borderId="0" xfId="0" applyNumberFormat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2" fontId="6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2" fontId="0" fillId="0" borderId="10" xfId="0" applyNumberFormat="1" applyBorder="1" applyAlignment="1">
      <alignment horizontal="center"/>
    </xf>
    <xf numFmtId="0" fontId="7" fillId="0" borderId="0" xfId="0" applyFont="1" applyAlignment="1">
      <alignment horizontal="left" wrapText="1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2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Alignment="1">
      <alignment horizontal="center" vertical="center" wrapText="1"/>
    </xf>
    <xf numFmtId="0" fontId="5" fillId="0" borderId="10" xfId="0" applyFont="1" applyBorder="1" applyAlignment="1">
      <alignment horizontal="left"/>
    </xf>
    <xf numFmtId="0" fontId="6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9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right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0" fillId="0" borderId="0" xfId="0" applyFont="1" applyAlignment="1">
      <alignment horizontal="center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L64"/>
  <sheetViews>
    <sheetView tabSelected="1" zoomScalePageLayoutView="0" workbookViewId="0" topLeftCell="A1">
      <selection activeCell="D16" sqref="D16"/>
    </sheetView>
  </sheetViews>
  <sheetFormatPr defaultColWidth="9.00390625" defaultRowHeight="12.75"/>
  <cols>
    <col min="1" max="2" width="20.125" style="0" customWidth="1"/>
    <col min="3" max="3" width="20.625" style="0" customWidth="1"/>
    <col min="4" max="4" width="20.75390625" style="0" customWidth="1"/>
    <col min="5" max="5" width="20.625" style="0" customWidth="1"/>
    <col min="6" max="6" width="19.125" style="0" customWidth="1"/>
    <col min="7" max="7" width="19.25390625" style="0" customWidth="1"/>
    <col min="8" max="8" width="3.875" style="0" customWidth="1"/>
    <col min="9" max="9" width="1.25" style="0" customWidth="1"/>
  </cols>
  <sheetData>
    <row r="1" spans="3:7" ht="12.75">
      <c r="C1" s="45" t="s">
        <v>19</v>
      </c>
      <c r="D1" s="45"/>
      <c r="E1" s="45"/>
      <c r="F1" s="45"/>
      <c r="G1" s="45"/>
    </row>
    <row r="2" spans="3:7" ht="12.75">
      <c r="C2" s="45" t="s">
        <v>20</v>
      </c>
      <c r="D2" s="45"/>
      <c r="E2" s="45"/>
      <c r="F2" s="45"/>
      <c r="G2" s="45"/>
    </row>
    <row r="3" spans="3:7" ht="12.75">
      <c r="C3" s="45" t="s">
        <v>41</v>
      </c>
      <c r="D3" s="45"/>
      <c r="E3" s="45"/>
      <c r="F3" s="45"/>
      <c r="G3" s="45"/>
    </row>
    <row r="4" spans="3:7" ht="12.75">
      <c r="C4" s="28"/>
      <c r="D4" s="28"/>
      <c r="E4" s="28"/>
      <c r="F4" s="44" t="s">
        <v>42</v>
      </c>
      <c r="G4" s="44"/>
    </row>
    <row r="5" spans="1:7" ht="19.5" customHeight="1">
      <c r="A5" s="43" t="s">
        <v>21</v>
      </c>
      <c r="B5" s="43"/>
      <c r="C5" s="43"/>
      <c r="D5" s="43"/>
      <c r="E5" s="43"/>
      <c r="F5" s="43"/>
      <c r="G5" s="43"/>
    </row>
    <row r="6" spans="1:7" ht="12.75" customHeight="1">
      <c r="A6" s="46" t="s">
        <v>22</v>
      </c>
      <c r="B6" s="46"/>
      <c r="C6" s="46"/>
      <c r="D6" s="46"/>
      <c r="E6" s="46"/>
      <c r="F6" s="46"/>
      <c r="G6" s="46"/>
    </row>
    <row r="7" spans="1:7" ht="12.75">
      <c r="A7" s="46"/>
      <c r="B7" s="46"/>
      <c r="C7" s="46"/>
      <c r="D7" s="46"/>
      <c r="E7" s="46"/>
      <c r="F7" s="46"/>
      <c r="G7" s="46"/>
    </row>
    <row r="8" spans="1:7" ht="12.75">
      <c r="A8" s="46"/>
      <c r="B8" s="46"/>
      <c r="C8" s="46"/>
      <c r="D8" s="46"/>
      <c r="E8" s="46"/>
      <c r="F8" s="46"/>
      <c r="G8" s="46"/>
    </row>
    <row r="9" spans="1:7" ht="12.75">
      <c r="A9" s="46"/>
      <c r="B9" s="46"/>
      <c r="C9" s="46"/>
      <c r="D9" s="46"/>
      <c r="E9" s="46"/>
      <c r="F9" s="46"/>
      <c r="G9" s="46"/>
    </row>
    <row r="10" spans="1:7" ht="12.75">
      <c r="A10" s="46"/>
      <c r="B10" s="46"/>
      <c r="C10" s="46"/>
      <c r="D10" s="46"/>
      <c r="E10" s="46"/>
      <c r="F10" s="46"/>
      <c r="G10" s="46"/>
    </row>
    <row r="11" spans="1:7" ht="12.75">
      <c r="A11" s="46"/>
      <c r="B11" s="46"/>
      <c r="C11" s="46"/>
      <c r="D11" s="46"/>
      <c r="E11" s="46"/>
      <c r="F11" s="46"/>
      <c r="G11" s="46"/>
    </row>
    <row r="13" spans="1:7" ht="15">
      <c r="A13" s="42" t="s">
        <v>23</v>
      </c>
      <c r="B13" s="42"/>
      <c r="C13" s="42"/>
      <c r="D13" s="42"/>
      <c r="E13" s="42"/>
      <c r="F13" s="42"/>
      <c r="G13" s="42"/>
    </row>
    <row r="14" spans="1:7" ht="15">
      <c r="A14" s="42" t="s">
        <v>24</v>
      </c>
      <c r="B14" s="42"/>
      <c r="C14" s="42"/>
      <c r="D14" s="42"/>
      <c r="E14" s="42"/>
      <c r="F14" s="42"/>
      <c r="G14" s="42"/>
    </row>
    <row r="15" spans="1:7" ht="12.75">
      <c r="A15" s="43" t="s">
        <v>25</v>
      </c>
      <c r="B15" s="43"/>
      <c r="C15" s="43"/>
      <c r="D15" s="43"/>
      <c r="E15" s="43"/>
      <c r="F15" s="43"/>
      <c r="G15" s="43"/>
    </row>
    <row r="17" spans="1:7" ht="12.75">
      <c r="A17" s="43" t="s">
        <v>26</v>
      </c>
      <c r="B17" s="43"/>
      <c r="C17" s="43"/>
      <c r="D17" s="43"/>
      <c r="E17" s="43"/>
      <c r="F17" s="43"/>
      <c r="G17" s="43"/>
    </row>
    <row r="18" ht="12.75" hidden="1"/>
    <row r="19" spans="1:7" ht="12.75" hidden="1">
      <c r="A19" s="38" t="s">
        <v>27</v>
      </c>
      <c r="B19" s="37" t="s">
        <v>28</v>
      </c>
      <c r="C19" s="37"/>
      <c r="D19" s="37"/>
      <c r="E19" s="37" t="s">
        <v>28</v>
      </c>
      <c r="F19" s="37"/>
      <c r="G19" s="37"/>
    </row>
    <row r="20" spans="1:7" ht="12.75" hidden="1">
      <c r="A20" s="38"/>
      <c r="B20" s="37" t="s">
        <v>29</v>
      </c>
      <c r="C20" s="37"/>
      <c r="D20" s="37"/>
      <c r="E20" s="37" t="s">
        <v>39</v>
      </c>
      <c r="F20" s="37"/>
      <c r="G20" s="37"/>
    </row>
    <row r="21" spans="1:7" ht="12.75" hidden="1">
      <c r="A21" s="38"/>
      <c r="B21" s="38" t="s">
        <v>13</v>
      </c>
      <c r="C21" s="38" t="s">
        <v>30</v>
      </c>
      <c r="D21" s="38" t="s">
        <v>31</v>
      </c>
      <c r="E21" s="38" t="s">
        <v>13</v>
      </c>
      <c r="F21" s="38" t="s">
        <v>30</v>
      </c>
      <c r="G21" s="38" t="s">
        <v>31</v>
      </c>
    </row>
    <row r="22" spans="1:7" ht="12.75" hidden="1">
      <c r="A22" s="38"/>
      <c r="B22" s="38"/>
      <c r="C22" s="38"/>
      <c r="D22" s="38"/>
      <c r="E22" s="38"/>
      <c r="F22" s="38"/>
      <c r="G22" s="38"/>
    </row>
    <row r="23" spans="1:7" ht="12.75" hidden="1">
      <c r="A23" s="38"/>
      <c r="B23" s="38"/>
      <c r="C23" s="38"/>
      <c r="D23" s="38"/>
      <c r="E23" s="38"/>
      <c r="F23" s="38"/>
      <c r="G23" s="38"/>
    </row>
    <row r="24" spans="1:12" ht="12.75" hidden="1">
      <c r="A24" s="24" t="s">
        <v>0</v>
      </c>
      <c r="B24" s="24">
        <v>15.47</v>
      </c>
      <c r="C24" s="24">
        <v>21.16</v>
      </c>
      <c r="D24" s="24">
        <v>27.14</v>
      </c>
      <c r="E24" s="24">
        <f aca="true" t="shared" si="0" ref="E24:G25">B24-0.3</f>
        <v>15.17</v>
      </c>
      <c r="F24" s="24">
        <f t="shared" si="0"/>
        <v>20.86</v>
      </c>
      <c r="G24" s="24">
        <f t="shared" si="0"/>
        <v>26.84</v>
      </c>
      <c r="K24">
        <f>C24-B24</f>
        <v>5.6899999999999995</v>
      </c>
      <c r="L24">
        <f>D24-C24</f>
        <v>5.98</v>
      </c>
    </row>
    <row r="25" spans="1:7" ht="12.75" hidden="1">
      <c r="A25" s="38" t="s">
        <v>32</v>
      </c>
      <c r="B25" s="37">
        <v>16.93</v>
      </c>
      <c r="C25" s="37">
        <v>22.16</v>
      </c>
      <c r="D25" s="37">
        <v>28.07</v>
      </c>
      <c r="E25" s="37">
        <f t="shared" si="0"/>
        <v>16.63</v>
      </c>
      <c r="F25" s="37">
        <f t="shared" si="0"/>
        <v>21.86</v>
      </c>
      <c r="G25" s="37">
        <f t="shared" si="0"/>
        <v>27.77</v>
      </c>
    </row>
    <row r="26" spans="1:12" ht="12.75" hidden="1">
      <c r="A26" s="38"/>
      <c r="B26" s="37"/>
      <c r="C26" s="37"/>
      <c r="D26" s="37"/>
      <c r="E26" s="37"/>
      <c r="F26" s="37"/>
      <c r="G26" s="37"/>
      <c r="K26">
        <f>C25-B25</f>
        <v>5.23</v>
      </c>
      <c r="L26">
        <f>D25-C25</f>
        <v>5.91</v>
      </c>
    </row>
    <row r="27" spans="1:7" ht="12.75" hidden="1">
      <c r="A27" s="38"/>
      <c r="B27" s="37"/>
      <c r="C27" s="37"/>
      <c r="D27" s="37"/>
      <c r="E27" s="37"/>
      <c r="F27" s="37"/>
      <c r="G27" s="37"/>
    </row>
    <row r="28" spans="1:7" ht="12.75" hidden="1">
      <c r="A28" s="38"/>
      <c r="B28" s="37"/>
      <c r="C28" s="37"/>
      <c r="D28" s="37"/>
      <c r="E28" s="37"/>
      <c r="F28" s="37"/>
      <c r="G28" s="37"/>
    </row>
    <row r="29" spans="1:7" ht="12.75" hidden="1">
      <c r="A29" s="38" t="s">
        <v>33</v>
      </c>
      <c r="B29" s="37">
        <v>14.67</v>
      </c>
      <c r="C29" s="37">
        <v>19.72</v>
      </c>
      <c r="D29" s="37">
        <v>25.53</v>
      </c>
      <c r="E29" s="37">
        <f>B29-0.3</f>
        <v>14.37</v>
      </c>
      <c r="F29" s="37">
        <f>C29-0.3</f>
        <v>19.419999999999998</v>
      </c>
      <c r="G29" s="37">
        <f>D29-0.3</f>
        <v>25.23</v>
      </c>
    </row>
    <row r="30" spans="1:12" ht="12.75" hidden="1">
      <c r="A30" s="38"/>
      <c r="B30" s="37"/>
      <c r="C30" s="37"/>
      <c r="D30" s="37"/>
      <c r="E30" s="37"/>
      <c r="F30" s="37"/>
      <c r="G30" s="37"/>
      <c r="K30">
        <f>C29-B29</f>
        <v>5.049999999999999</v>
      </c>
      <c r="L30">
        <f>D29-C29</f>
        <v>5.810000000000002</v>
      </c>
    </row>
    <row r="31" spans="1:7" ht="12.75" hidden="1">
      <c r="A31" s="38"/>
      <c r="B31" s="37"/>
      <c r="C31" s="37"/>
      <c r="D31" s="37"/>
      <c r="E31" s="37"/>
      <c r="F31" s="37"/>
      <c r="G31" s="37"/>
    </row>
    <row r="32" ht="12.75" hidden="1">
      <c r="A32" t="s">
        <v>40</v>
      </c>
    </row>
    <row r="33" spans="1:7" ht="12.75" hidden="1">
      <c r="A33" s="40"/>
      <c r="B33" s="40"/>
      <c r="C33" s="40"/>
      <c r="D33" s="40"/>
      <c r="E33" s="40"/>
      <c r="F33" s="40"/>
      <c r="G33" s="40"/>
    </row>
    <row r="34" spans="1:7" ht="12.75" hidden="1">
      <c r="A34" s="40"/>
      <c r="B34" s="40"/>
      <c r="C34" s="40"/>
      <c r="D34" s="40"/>
      <c r="E34" s="40"/>
      <c r="F34" s="40"/>
      <c r="G34" s="40"/>
    </row>
    <row r="35" spans="1:4" ht="12.75" hidden="1">
      <c r="A35" t="s">
        <v>34</v>
      </c>
      <c r="C35" s="3" t="s">
        <v>17</v>
      </c>
      <c r="D35" s="3"/>
    </row>
    <row r="36" spans="3:4" ht="12.75" hidden="1">
      <c r="C36" s="41"/>
      <c r="D36" s="41"/>
    </row>
    <row r="37" ht="12.75" hidden="1"/>
    <row r="38" ht="12.75" hidden="1"/>
    <row r="39" ht="12.75" hidden="1"/>
    <row r="40" ht="12.75" hidden="1"/>
    <row r="42" spans="1:7" ht="12.75">
      <c r="A42" s="38" t="s">
        <v>27</v>
      </c>
      <c r="B42" s="37" t="s">
        <v>28</v>
      </c>
      <c r="C42" s="37"/>
      <c r="D42" s="37"/>
      <c r="E42" s="37" t="s">
        <v>28</v>
      </c>
      <c r="F42" s="37"/>
      <c r="G42" s="37"/>
    </row>
    <row r="43" spans="1:7" ht="12.75">
      <c r="A43" s="38"/>
      <c r="B43" s="37" t="s">
        <v>29</v>
      </c>
      <c r="C43" s="37"/>
      <c r="D43" s="37"/>
      <c r="E43" s="37" t="s">
        <v>39</v>
      </c>
      <c r="F43" s="37"/>
      <c r="G43" s="37"/>
    </row>
    <row r="44" spans="1:7" ht="12.75">
      <c r="A44" s="38"/>
      <c r="B44" s="38" t="s">
        <v>13</v>
      </c>
      <c r="C44" s="38" t="s">
        <v>30</v>
      </c>
      <c r="D44" s="38" t="s">
        <v>31</v>
      </c>
      <c r="E44" s="38" t="s">
        <v>13</v>
      </c>
      <c r="F44" s="38" t="s">
        <v>30</v>
      </c>
      <c r="G44" s="38" t="s">
        <v>31</v>
      </c>
    </row>
    <row r="45" spans="1:7" ht="12.75">
      <c r="A45" s="38"/>
      <c r="B45" s="38"/>
      <c r="C45" s="38"/>
      <c r="D45" s="38"/>
      <c r="E45" s="38"/>
      <c r="F45" s="38"/>
      <c r="G45" s="38"/>
    </row>
    <row r="46" spans="1:7" ht="12.75">
      <c r="A46" s="38"/>
      <c r="B46" s="38"/>
      <c r="C46" s="38"/>
      <c r="D46" s="38"/>
      <c r="E46" s="38"/>
      <c r="F46" s="38"/>
      <c r="G46" s="38"/>
    </row>
    <row r="47" spans="1:7" ht="12.75">
      <c r="A47" s="24" t="s">
        <v>0</v>
      </c>
      <c r="B47" s="30">
        <f aca="true" t="shared" si="1" ref="B47:D48">B24*1.02</f>
        <v>15.7794</v>
      </c>
      <c r="C47" s="30">
        <f t="shared" si="1"/>
        <v>21.5832</v>
      </c>
      <c r="D47" s="30">
        <f t="shared" si="1"/>
        <v>27.6828</v>
      </c>
      <c r="E47" s="30">
        <f aca="true" t="shared" si="2" ref="E47:G48">B47-0.3</f>
        <v>15.4794</v>
      </c>
      <c r="F47" s="30">
        <f t="shared" si="2"/>
        <v>21.2832</v>
      </c>
      <c r="G47" s="30">
        <f t="shared" si="2"/>
        <v>27.3828</v>
      </c>
    </row>
    <row r="48" spans="1:7" ht="12.75">
      <c r="A48" s="38" t="s">
        <v>32</v>
      </c>
      <c r="B48" s="39">
        <f t="shared" si="1"/>
        <v>17.2686</v>
      </c>
      <c r="C48" s="39">
        <f t="shared" si="1"/>
        <v>22.6032</v>
      </c>
      <c r="D48" s="39">
        <f t="shared" si="1"/>
        <v>28.6314</v>
      </c>
      <c r="E48" s="39">
        <f t="shared" si="2"/>
        <v>16.9686</v>
      </c>
      <c r="F48" s="39">
        <f t="shared" si="2"/>
        <v>22.3032</v>
      </c>
      <c r="G48" s="39">
        <f t="shared" si="2"/>
        <v>28.3314</v>
      </c>
    </row>
    <row r="49" spans="1:7" ht="12.75">
      <c r="A49" s="38"/>
      <c r="B49" s="39"/>
      <c r="C49" s="39"/>
      <c r="D49" s="39"/>
      <c r="E49" s="39"/>
      <c r="F49" s="39"/>
      <c r="G49" s="39"/>
    </row>
    <row r="50" spans="1:10" ht="12.75">
      <c r="A50" s="38"/>
      <c r="B50" s="39"/>
      <c r="C50" s="39"/>
      <c r="D50" s="39"/>
      <c r="E50" s="39"/>
      <c r="F50" s="39"/>
      <c r="G50" s="39"/>
      <c r="J50" s="31"/>
    </row>
    <row r="51" spans="1:7" ht="2.25" customHeight="1">
      <c r="A51" s="38"/>
      <c r="B51" s="39"/>
      <c r="C51" s="39"/>
      <c r="D51" s="39"/>
      <c r="E51" s="39"/>
      <c r="F51" s="39"/>
      <c r="G51" s="39"/>
    </row>
    <row r="52" spans="1:7" ht="12.75">
      <c r="A52" s="38" t="s">
        <v>33</v>
      </c>
      <c r="B52" s="39">
        <f>B29*1.02</f>
        <v>14.9634</v>
      </c>
      <c r="C52" s="39">
        <f>C29*1.02</f>
        <v>20.1144</v>
      </c>
      <c r="D52" s="39">
        <f>D29*1.02</f>
        <v>26.0406</v>
      </c>
      <c r="E52" s="39">
        <f>B52-0.3</f>
        <v>14.6634</v>
      </c>
      <c r="F52" s="39">
        <f>C52-0.3</f>
        <v>19.8144</v>
      </c>
      <c r="G52" s="39">
        <f>D52-0.3</f>
        <v>25.7406</v>
      </c>
    </row>
    <row r="53" spans="1:7" ht="12.75">
      <c r="A53" s="38"/>
      <c r="B53" s="39"/>
      <c r="C53" s="39"/>
      <c r="D53" s="39"/>
      <c r="E53" s="39"/>
      <c r="F53" s="39"/>
      <c r="G53" s="39"/>
    </row>
    <row r="54" spans="1:10" ht="12.75">
      <c r="A54" s="38"/>
      <c r="B54" s="39"/>
      <c r="C54" s="39"/>
      <c r="D54" s="39"/>
      <c r="E54" s="39"/>
      <c r="F54" s="39"/>
      <c r="G54" s="39"/>
      <c r="J54" s="31"/>
    </row>
    <row r="55" ht="12.75">
      <c r="A55" t="s">
        <v>40</v>
      </c>
    </row>
    <row r="56" spans="1:7" ht="12.75">
      <c r="A56" s="40"/>
      <c r="B56" s="40"/>
      <c r="C56" s="40"/>
      <c r="D56" s="40"/>
      <c r="E56" s="40"/>
      <c r="F56" s="40"/>
      <c r="G56" s="40"/>
    </row>
    <row r="57" spans="1:7" ht="12.75">
      <c r="A57" s="40"/>
      <c r="B57" s="40"/>
      <c r="C57" s="40"/>
      <c r="D57" s="40"/>
      <c r="E57" s="40"/>
      <c r="F57" s="40"/>
      <c r="G57" s="40"/>
    </row>
    <row r="58" spans="1:4" ht="12.75">
      <c r="A58" t="s">
        <v>34</v>
      </c>
      <c r="C58" s="3" t="s">
        <v>17</v>
      </c>
      <c r="D58" s="3"/>
    </row>
    <row r="59" spans="1:7" ht="12.75">
      <c r="A59" s="32"/>
      <c r="B59" s="33"/>
      <c r="C59" s="33"/>
      <c r="D59" s="33"/>
      <c r="E59" s="33"/>
      <c r="F59" s="33"/>
      <c r="G59" s="33"/>
    </row>
    <row r="62" spans="2:4" ht="12.75" hidden="1">
      <c r="B62" s="31">
        <f aca="true" t="shared" si="3" ref="B62:D63">B47-B24</f>
        <v>0.3094000000000001</v>
      </c>
      <c r="C62" s="31">
        <f t="shared" si="3"/>
        <v>0.42320000000000135</v>
      </c>
      <c r="D62" s="31">
        <f t="shared" si="3"/>
        <v>0.5427999999999997</v>
      </c>
    </row>
    <row r="63" spans="2:4" ht="12.75" hidden="1">
      <c r="B63" s="31">
        <f t="shared" si="3"/>
        <v>0.33859999999999957</v>
      </c>
      <c r="C63" s="31">
        <f t="shared" si="3"/>
        <v>0.4432000000000009</v>
      </c>
      <c r="D63" s="31">
        <f t="shared" si="3"/>
        <v>0.561399999999999</v>
      </c>
    </row>
    <row r="64" spans="2:4" ht="12.75" hidden="1">
      <c r="B64" s="31">
        <f>B52-B29</f>
        <v>0.2934000000000001</v>
      </c>
      <c r="C64" s="31">
        <f>C52-C29</f>
        <v>0.39440000000000097</v>
      </c>
      <c r="D64" s="31">
        <f>D52-D29</f>
        <v>0.5106000000000002</v>
      </c>
    </row>
  </sheetData>
  <sheetProtection/>
  <mergeCells count="65">
    <mergeCell ref="A56:G56"/>
    <mergeCell ref="A57:G57"/>
    <mergeCell ref="F4:G4"/>
    <mergeCell ref="C21:C23"/>
    <mergeCell ref="C1:G1"/>
    <mergeCell ref="C2:G2"/>
    <mergeCell ref="C3:G3"/>
    <mergeCell ref="A5:G5"/>
    <mergeCell ref="A6:G11"/>
    <mergeCell ref="A13:G13"/>
    <mergeCell ref="F25:F28"/>
    <mergeCell ref="A14:G14"/>
    <mergeCell ref="A15:G15"/>
    <mergeCell ref="A17:G17"/>
    <mergeCell ref="A19:A23"/>
    <mergeCell ref="B19:D19"/>
    <mergeCell ref="E19:G19"/>
    <mergeCell ref="B20:D20"/>
    <mergeCell ref="E20:G20"/>
    <mergeCell ref="B21:B23"/>
    <mergeCell ref="G29:G31"/>
    <mergeCell ref="D21:D23"/>
    <mergeCell ref="E21:E23"/>
    <mergeCell ref="F21:F23"/>
    <mergeCell ref="G21:G23"/>
    <mergeCell ref="A25:A28"/>
    <mergeCell ref="B25:B28"/>
    <mergeCell ref="C25:C28"/>
    <mergeCell ref="D25:D28"/>
    <mergeCell ref="E25:E28"/>
    <mergeCell ref="A33:G33"/>
    <mergeCell ref="A34:G34"/>
    <mergeCell ref="C36:D36"/>
    <mergeCell ref="G25:G28"/>
    <mergeCell ref="A29:A31"/>
    <mergeCell ref="B29:B31"/>
    <mergeCell ref="C29:C31"/>
    <mergeCell ref="D29:D31"/>
    <mergeCell ref="E29:E31"/>
    <mergeCell ref="F29:F31"/>
    <mergeCell ref="G48:G51"/>
    <mergeCell ref="A42:A46"/>
    <mergeCell ref="B42:D42"/>
    <mergeCell ref="G52:G54"/>
    <mergeCell ref="A52:A54"/>
    <mergeCell ref="B52:B54"/>
    <mergeCell ref="C52:C54"/>
    <mergeCell ref="D52:D54"/>
    <mergeCell ref="E52:E54"/>
    <mergeCell ref="F52:F54"/>
    <mergeCell ref="A48:A51"/>
    <mergeCell ref="B48:B51"/>
    <mergeCell ref="C48:C51"/>
    <mergeCell ref="D48:D51"/>
    <mergeCell ref="E48:E51"/>
    <mergeCell ref="F48:F51"/>
    <mergeCell ref="E42:G42"/>
    <mergeCell ref="B43:D43"/>
    <mergeCell ref="E43:G43"/>
    <mergeCell ref="B44:B46"/>
    <mergeCell ref="C44:C46"/>
    <mergeCell ref="D44:D46"/>
    <mergeCell ref="E44:E46"/>
    <mergeCell ref="F44:F46"/>
    <mergeCell ref="G44:G46"/>
  </mergeCells>
  <printOptions/>
  <pageMargins left="0.35433070866141736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6"/>
  <sheetViews>
    <sheetView view="pageBreakPreview" zoomScale="60" zoomScalePageLayoutView="0" workbookViewId="0" topLeftCell="A1">
      <selection activeCell="P15" sqref="P15"/>
    </sheetView>
  </sheetViews>
  <sheetFormatPr defaultColWidth="9.00390625" defaultRowHeight="12.75"/>
  <cols>
    <col min="1" max="1" width="18.125" style="0" customWidth="1"/>
    <col min="2" max="2" width="11.375" style="0" customWidth="1"/>
    <col min="3" max="3" width="25.75390625" style="0" customWidth="1"/>
    <col min="4" max="4" width="14.375" style="0" customWidth="1"/>
    <col min="5" max="5" width="1.75390625" style="0" customWidth="1"/>
    <col min="6" max="6" width="38.625" style="0" customWidth="1"/>
    <col min="7" max="7" width="5.25390625" style="0" hidden="1" customWidth="1"/>
    <col min="8" max="8" width="42.25390625" style="0" customWidth="1"/>
    <col min="14" max="14" width="14.375" style="0" hidden="1" customWidth="1"/>
    <col min="15" max="15" width="13.375" style="0" hidden="1" customWidth="1"/>
  </cols>
  <sheetData>
    <row r="1" spans="7:10" ht="18.75">
      <c r="G1" s="53" t="s">
        <v>37</v>
      </c>
      <c r="H1" s="53"/>
      <c r="I1" s="17"/>
      <c r="J1" s="17"/>
    </row>
    <row r="2" spans="7:10" ht="18.75">
      <c r="G2" s="53" t="s">
        <v>38</v>
      </c>
      <c r="H2" s="53"/>
      <c r="I2" s="18"/>
      <c r="J2" s="18"/>
    </row>
    <row r="3" spans="7:10" ht="18.75">
      <c r="G3" s="53" t="s">
        <v>43</v>
      </c>
      <c r="H3" s="53"/>
      <c r="I3" s="17"/>
      <c r="J3" s="17"/>
    </row>
    <row r="4" spans="4:10" ht="18.75">
      <c r="D4" s="13"/>
      <c r="E4" s="13"/>
      <c r="G4" s="3" t="s">
        <v>42</v>
      </c>
      <c r="H4" s="3" t="s">
        <v>42</v>
      </c>
      <c r="I4" s="3"/>
      <c r="J4" s="3"/>
    </row>
    <row r="5" spans="1:6" ht="15">
      <c r="A5" s="3"/>
      <c r="B5" s="3"/>
      <c r="C5" s="3"/>
      <c r="D5" s="4"/>
      <c r="E5" s="4"/>
      <c r="F5" s="3"/>
    </row>
    <row r="6" spans="1:6" ht="12.75" customHeight="1">
      <c r="A6" s="1"/>
      <c r="B6" s="1"/>
      <c r="C6" s="1"/>
      <c r="D6" s="5"/>
      <c r="E6" s="5"/>
      <c r="F6" s="1"/>
    </row>
    <row r="7" spans="1:10" ht="117.75" customHeight="1">
      <c r="A7" s="52" t="s">
        <v>10</v>
      </c>
      <c r="B7" s="52"/>
      <c r="C7" s="52"/>
      <c r="D7" s="52"/>
      <c r="E7" s="52"/>
      <c r="F7" s="52"/>
      <c r="G7" s="52"/>
      <c r="H7" s="52"/>
      <c r="I7" s="16"/>
      <c r="J7" s="16"/>
    </row>
    <row r="8" spans="1:8" ht="33" customHeight="1">
      <c r="A8" s="54" t="s">
        <v>9</v>
      </c>
      <c r="B8" s="54"/>
      <c r="C8" s="54"/>
      <c r="D8" s="54"/>
      <c r="E8" s="54"/>
      <c r="F8" s="55" t="s">
        <v>14</v>
      </c>
      <c r="G8" s="55"/>
      <c r="H8" s="55"/>
    </row>
    <row r="9" spans="1:8" ht="70.5" customHeight="1">
      <c r="A9" s="49" t="s">
        <v>2</v>
      </c>
      <c r="B9" s="49"/>
      <c r="C9" s="49"/>
      <c r="D9" s="50" t="s">
        <v>3</v>
      </c>
      <c r="E9" s="50"/>
      <c r="F9" s="15" t="s">
        <v>11</v>
      </c>
      <c r="G9" s="25" t="s">
        <v>12</v>
      </c>
      <c r="H9" s="15" t="s">
        <v>13</v>
      </c>
    </row>
    <row r="10" spans="1:8" ht="30" customHeight="1">
      <c r="A10" s="48" t="s">
        <v>0</v>
      </c>
      <c r="B10" s="48"/>
      <c r="C10" s="48"/>
      <c r="D10" s="51" t="s">
        <v>5</v>
      </c>
      <c r="E10" s="51"/>
      <c r="F10" s="20"/>
      <c r="G10" s="26"/>
      <c r="H10" s="21"/>
    </row>
    <row r="11" spans="1:15" ht="30" customHeight="1">
      <c r="A11" s="47" t="s">
        <v>4</v>
      </c>
      <c r="B11" s="47"/>
      <c r="C11" s="47"/>
      <c r="D11" s="51"/>
      <c r="E11" s="51"/>
      <c r="F11" s="35">
        <f>7.87</f>
        <v>7.87</v>
      </c>
      <c r="G11" s="27">
        <v>10.52</v>
      </c>
      <c r="H11" s="34">
        <f>'ЮЛ 2018'!B47</f>
        <v>15.7794</v>
      </c>
      <c r="N11" s="11">
        <v>7.87</v>
      </c>
      <c r="O11" s="12">
        <v>15.47</v>
      </c>
    </row>
    <row r="12" spans="1:15" ht="30" customHeight="1">
      <c r="A12" s="48" t="s">
        <v>6</v>
      </c>
      <c r="B12" s="48"/>
      <c r="C12" s="48"/>
      <c r="D12" s="51"/>
      <c r="E12" s="51"/>
      <c r="F12" s="20"/>
      <c r="G12" s="27"/>
      <c r="H12" s="34"/>
      <c r="N12" s="20"/>
      <c r="O12" s="12"/>
    </row>
    <row r="13" spans="1:15" ht="30" customHeight="1">
      <c r="A13" s="47" t="s">
        <v>4</v>
      </c>
      <c r="B13" s="47"/>
      <c r="C13" s="47"/>
      <c r="D13" s="51"/>
      <c r="E13" s="51"/>
      <c r="F13" s="12">
        <f>8.55</f>
        <v>8.55</v>
      </c>
      <c r="G13" s="27">
        <v>11.73</v>
      </c>
      <c r="H13" s="34">
        <f>SUM('ЮЛ 2018'!B48:B51)</f>
        <v>17.2686</v>
      </c>
      <c r="N13" s="12">
        <v>8.55</v>
      </c>
      <c r="O13" s="12">
        <v>16.93</v>
      </c>
    </row>
    <row r="14" spans="1:15" ht="30" customHeight="1">
      <c r="A14" s="48" t="s">
        <v>8</v>
      </c>
      <c r="B14" s="48"/>
      <c r="C14" s="48"/>
      <c r="D14" s="51"/>
      <c r="E14" s="51"/>
      <c r="F14" s="20"/>
      <c r="G14" s="27"/>
      <c r="H14" s="34"/>
      <c r="N14" s="20"/>
      <c r="O14" s="12"/>
    </row>
    <row r="15" spans="1:15" ht="30" customHeight="1">
      <c r="A15" s="47" t="s">
        <v>4</v>
      </c>
      <c r="B15" s="47"/>
      <c r="C15" s="47"/>
      <c r="D15" s="51"/>
      <c r="E15" s="51"/>
      <c r="F15" s="34">
        <f>7.19</f>
        <v>7.19</v>
      </c>
      <c r="G15" s="27">
        <v>10.28</v>
      </c>
      <c r="H15" s="34">
        <f>SUM('ЮЛ 2018'!B52:B54)</f>
        <v>14.9634</v>
      </c>
      <c r="N15" s="12">
        <v>7.19</v>
      </c>
      <c r="O15" s="12">
        <v>14.67</v>
      </c>
    </row>
    <row r="16" spans="1:6" ht="31.5" customHeight="1">
      <c r="A16" s="10"/>
      <c r="B16" s="10"/>
      <c r="C16" s="10"/>
      <c r="D16" s="10"/>
      <c r="E16" s="10"/>
      <c r="F16" s="3"/>
    </row>
    <row r="17" spans="1:5" ht="24" customHeight="1">
      <c r="A17" s="19" t="s">
        <v>16</v>
      </c>
      <c r="B17" s="14"/>
      <c r="C17" s="14"/>
      <c r="D17" s="14" t="s">
        <v>17</v>
      </c>
      <c r="E17" s="7"/>
    </row>
    <row r="18" spans="1:5" ht="12.75">
      <c r="A18" s="6"/>
      <c r="B18" s="8"/>
      <c r="C18" s="8"/>
      <c r="D18" s="8"/>
      <c r="E18" s="8"/>
    </row>
    <row r="19" spans="1:5" ht="25.5" customHeight="1">
      <c r="A19" s="6"/>
      <c r="B19" s="6"/>
      <c r="C19" s="6"/>
      <c r="D19" s="6"/>
      <c r="E19" s="6"/>
    </row>
    <row r="20" spans="1:5" ht="19.5" customHeight="1">
      <c r="A20" s="6"/>
      <c r="B20" s="6"/>
      <c r="C20" s="6"/>
      <c r="D20" s="6"/>
      <c r="E20" s="6"/>
    </row>
    <row r="21" spans="1:5" ht="22.5" customHeight="1">
      <c r="A21" s="6"/>
      <c r="B21" s="6"/>
      <c r="C21" s="6"/>
      <c r="D21" s="6"/>
      <c r="E21" s="6"/>
    </row>
    <row r="22" spans="1:5" ht="12.75">
      <c r="A22" s="9"/>
      <c r="B22" s="9"/>
      <c r="C22" s="9"/>
      <c r="D22" s="9"/>
      <c r="E22" s="9"/>
    </row>
    <row r="23" spans="1:5" ht="12.75">
      <c r="A23" s="6"/>
      <c r="B23" s="8"/>
      <c r="C23" s="8"/>
      <c r="D23" s="8"/>
      <c r="E23" s="8"/>
    </row>
    <row r="24" spans="1:5" ht="12.75">
      <c r="A24" s="6"/>
      <c r="B24" s="8"/>
      <c r="C24" s="8"/>
      <c r="D24" s="8"/>
      <c r="E24" s="8"/>
    </row>
    <row r="25" spans="1:5" ht="12.75">
      <c r="A25" s="6"/>
      <c r="B25" s="8"/>
      <c r="C25" s="8"/>
      <c r="D25" s="8"/>
      <c r="E25" s="8"/>
    </row>
    <row r="26" spans="1:5" ht="12.75">
      <c r="A26" s="6"/>
      <c r="B26" s="8"/>
      <c r="C26" s="8"/>
      <c r="D26" s="8"/>
      <c r="E26" s="8"/>
    </row>
    <row r="27" spans="1:5" ht="12.75">
      <c r="A27" s="6"/>
      <c r="B27" s="8"/>
      <c r="C27" s="8"/>
      <c r="D27" s="8"/>
      <c r="E27" s="8"/>
    </row>
    <row r="28" spans="1:5" ht="12.75">
      <c r="A28" s="6"/>
      <c r="B28" s="8"/>
      <c r="C28" s="8"/>
      <c r="D28" s="8"/>
      <c r="E28" s="8"/>
    </row>
    <row r="29" spans="1:5" ht="12.75">
      <c r="A29" s="6"/>
      <c r="B29" s="8"/>
      <c r="C29" s="8"/>
      <c r="D29" s="8"/>
      <c r="E29" s="8"/>
    </row>
    <row r="30" spans="1:5" ht="12.75">
      <c r="A30" s="7"/>
      <c r="B30" s="7"/>
      <c r="C30" s="7"/>
      <c r="D30" s="7"/>
      <c r="E30" s="7"/>
    </row>
    <row r="31" spans="1:5" ht="12.75">
      <c r="A31" s="7"/>
      <c r="B31" s="7"/>
      <c r="C31" s="7"/>
      <c r="D31" s="7"/>
      <c r="E31" s="7"/>
    </row>
    <row r="32" spans="1:5" ht="12.75">
      <c r="A32" s="7"/>
      <c r="B32" s="7"/>
      <c r="C32" s="7"/>
      <c r="D32" s="7"/>
      <c r="E32" s="7"/>
    </row>
    <row r="33" spans="1:5" ht="12.75">
      <c r="A33" s="7"/>
      <c r="B33" s="7"/>
      <c r="C33" s="7"/>
      <c r="D33" s="8"/>
      <c r="E33" s="8"/>
    </row>
    <row r="34" spans="1:5" ht="12.75">
      <c r="A34" s="7"/>
      <c r="B34" s="7"/>
      <c r="C34" s="7"/>
      <c r="D34" s="8"/>
      <c r="E34" s="8"/>
    </row>
    <row r="35" spans="1:5" ht="12.75">
      <c r="A35" s="7"/>
      <c r="B35" s="7"/>
      <c r="C35" s="7"/>
      <c r="D35" s="7"/>
      <c r="E35" s="7"/>
    </row>
    <row r="36" spans="1:5" ht="12.75">
      <c r="A36" s="7"/>
      <c r="B36" s="7"/>
      <c r="C36" s="7"/>
      <c r="D36" s="7"/>
      <c r="E36" s="7"/>
    </row>
    <row r="37" spans="1:5" ht="12.75">
      <c r="A37" s="7"/>
      <c r="B37" s="7"/>
      <c r="C37" s="7"/>
      <c r="D37" s="7"/>
      <c r="E37" s="7"/>
    </row>
    <row r="38" spans="1:5" ht="12.75">
      <c r="A38" s="7"/>
      <c r="B38" s="7"/>
      <c r="C38" s="7"/>
      <c r="D38" s="7"/>
      <c r="E38" s="7"/>
    </row>
    <row r="39" spans="1:5" ht="12.75">
      <c r="A39" s="7"/>
      <c r="B39" s="7"/>
      <c r="C39" s="7"/>
      <c r="D39" s="7"/>
      <c r="E39" s="7"/>
    </row>
    <row r="40" spans="1:5" ht="12.75">
      <c r="A40" s="7"/>
      <c r="B40" s="7"/>
      <c r="C40" s="7"/>
      <c r="D40" s="7"/>
      <c r="E40" s="7"/>
    </row>
    <row r="41" spans="1:5" ht="12.75">
      <c r="A41" s="7"/>
      <c r="B41" s="7"/>
      <c r="C41" s="7"/>
      <c r="D41" s="7"/>
      <c r="E41" s="7"/>
    </row>
    <row r="42" spans="1:5" ht="12.75">
      <c r="A42" s="7"/>
      <c r="B42" s="7"/>
      <c r="C42" s="7"/>
      <c r="D42" s="7"/>
      <c r="E42" s="7"/>
    </row>
    <row r="43" spans="1:5" ht="12.75">
      <c r="A43" s="7"/>
      <c r="B43" s="7"/>
      <c r="C43" s="7"/>
      <c r="D43" s="7"/>
      <c r="E43" s="7"/>
    </row>
    <row r="44" spans="1:5" ht="12.75">
      <c r="A44" s="7"/>
      <c r="B44" s="7"/>
      <c r="C44" s="7"/>
      <c r="D44" s="7"/>
      <c r="E44" s="7"/>
    </row>
    <row r="45" spans="1:5" ht="12.75">
      <c r="A45" s="7"/>
      <c r="B45" s="7"/>
      <c r="C45" s="7"/>
      <c r="D45" s="7"/>
      <c r="E45" s="7"/>
    </row>
    <row r="46" spans="1:5" ht="12.75">
      <c r="A46" s="7"/>
      <c r="B46" s="7"/>
      <c r="C46" s="7"/>
      <c r="D46" s="7"/>
      <c r="E46" s="7"/>
    </row>
  </sheetData>
  <sheetProtection/>
  <mergeCells count="15">
    <mergeCell ref="A7:H7"/>
    <mergeCell ref="G1:H1"/>
    <mergeCell ref="G2:H2"/>
    <mergeCell ref="G3:H3"/>
    <mergeCell ref="A8:E8"/>
    <mergeCell ref="F8:H8"/>
    <mergeCell ref="A11:C11"/>
    <mergeCell ref="A12:C12"/>
    <mergeCell ref="A9:C9"/>
    <mergeCell ref="D9:E9"/>
    <mergeCell ref="A10:C10"/>
    <mergeCell ref="D10:E15"/>
    <mergeCell ref="A15:C15"/>
    <mergeCell ref="A13:C13"/>
    <mergeCell ref="A14:C14"/>
  </mergeCells>
  <printOptions/>
  <pageMargins left="0.1968503937007874" right="0.07874015748031496" top="0.3937007874015748" bottom="0.984251968503937" header="0.2362204724409449" footer="0.5118110236220472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5"/>
  <sheetViews>
    <sheetView view="pageBreakPreview" zoomScale="60" zoomScalePageLayoutView="0" workbookViewId="0" topLeftCell="A1">
      <selection activeCell="D9" sqref="D9:E10"/>
    </sheetView>
  </sheetViews>
  <sheetFormatPr defaultColWidth="9.00390625" defaultRowHeight="12.75"/>
  <cols>
    <col min="1" max="1" width="18.125" style="0" customWidth="1"/>
    <col min="2" max="2" width="11.375" style="0" customWidth="1"/>
    <col min="3" max="3" width="29.00390625" style="0" customWidth="1"/>
    <col min="4" max="4" width="16.75390625" style="0" customWidth="1"/>
    <col min="5" max="5" width="5.625" style="0" customWidth="1"/>
    <col min="6" max="6" width="43.375" style="0" customWidth="1"/>
    <col min="7" max="7" width="12.375" style="0" customWidth="1"/>
    <col min="8" max="8" width="24.75390625" style="0" customWidth="1"/>
    <col min="9" max="9" width="15.25390625" style="0" customWidth="1"/>
    <col min="10" max="10" width="4.625" style="0" customWidth="1"/>
  </cols>
  <sheetData>
    <row r="1" spans="6:10" ht="18.75">
      <c r="F1" s="53" t="s">
        <v>36</v>
      </c>
      <c r="G1" s="53"/>
      <c r="H1" s="53"/>
      <c r="I1" s="29"/>
      <c r="J1" s="29"/>
    </row>
    <row r="2" spans="6:10" ht="18.75">
      <c r="F2" s="53" t="s">
        <v>35</v>
      </c>
      <c r="G2" s="53"/>
      <c r="H2" s="53"/>
      <c r="I2" s="29"/>
      <c r="J2" s="29"/>
    </row>
    <row r="3" spans="6:10" ht="18.75">
      <c r="F3" s="53" t="s">
        <v>44</v>
      </c>
      <c r="G3" s="53"/>
      <c r="H3" s="53"/>
      <c r="I3" s="29"/>
      <c r="J3" s="29"/>
    </row>
    <row r="4" spans="4:10" ht="18.75">
      <c r="D4" s="13"/>
      <c r="E4" s="13"/>
      <c r="F4" s="62" t="s">
        <v>45</v>
      </c>
      <c r="G4" s="62"/>
      <c r="H4" s="62"/>
      <c r="I4" s="36"/>
      <c r="J4" s="36"/>
    </row>
    <row r="5" spans="1:8" ht="2.25" customHeight="1">
      <c r="A5" s="3"/>
      <c r="B5" s="3"/>
      <c r="C5" s="3"/>
      <c r="D5" s="4"/>
      <c r="E5" s="4"/>
      <c r="F5" s="3"/>
      <c r="G5" s="3"/>
      <c r="H5" s="3"/>
    </row>
    <row r="6" spans="1:8" ht="117.75" customHeight="1">
      <c r="A6" s="52" t="s">
        <v>1</v>
      </c>
      <c r="B6" s="52"/>
      <c r="C6" s="52"/>
      <c r="D6" s="52"/>
      <c r="E6" s="52"/>
      <c r="F6" s="52"/>
      <c r="G6" s="1"/>
      <c r="H6" s="1"/>
    </row>
    <row r="7" spans="1:12" ht="21.75" customHeight="1">
      <c r="A7" s="1"/>
      <c r="B7" s="1"/>
      <c r="C7" s="1"/>
      <c r="D7" s="56" t="s">
        <v>15</v>
      </c>
      <c r="E7" s="56"/>
      <c r="F7" s="56"/>
      <c r="G7" s="6"/>
      <c r="H7" s="6"/>
      <c r="I7" s="6"/>
      <c r="J7" s="6"/>
      <c r="K7" s="6"/>
      <c r="L7" s="6"/>
    </row>
    <row r="8" spans="1:8" ht="81" customHeight="1">
      <c r="A8" s="51" t="s">
        <v>2</v>
      </c>
      <c r="B8" s="51"/>
      <c r="C8" s="51"/>
      <c r="D8" s="57" t="s">
        <v>3</v>
      </c>
      <c r="E8" s="58"/>
      <c r="F8" s="15" t="s">
        <v>18</v>
      </c>
      <c r="G8" s="1"/>
      <c r="H8" s="1"/>
    </row>
    <row r="9" spans="1:8" ht="33.75" customHeight="1">
      <c r="A9" s="48" t="s">
        <v>0</v>
      </c>
      <c r="B9" s="48"/>
      <c r="C9" s="48"/>
      <c r="D9" s="63" t="s">
        <v>5</v>
      </c>
      <c r="E9" s="64"/>
      <c r="F9" s="22"/>
      <c r="G9" s="1"/>
      <c r="H9" s="1"/>
    </row>
    <row r="10" spans="1:6" ht="33.75" customHeight="1">
      <c r="A10" s="59" t="s">
        <v>4</v>
      </c>
      <c r="B10" s="60"/>
      <c r="C10" s="61"/>
      <c r="D10" s="65"/>
      <c r="E10" s="66"/>
      <c r="F10" s="11">
        <v>4.9</v>
      </c>
    </row>
    <row r="11" spans="1:8" ht="33.75" customHeight="1">
      <c r="A11" s="48" t="s">
        <v>6</v>
      </c>
      <c r="B11" s="48"/>
      <c r="C11" s="48"/>
      <c r="D11" s="63" t="s">
        <v>5</v>
      </c>
      <c r="E11" s="64"/>
      <c r="F11" s="22"/>
      <c r="G11" s="2"/>
      <c r="H11" s="2"/>
    </row>
    <row r="12" spans="1:8" ht="33.75" customHeight="1">
      <c r="A12" s="59" t="s">
        <v>4</v>
      </c>
      <c r="B12" s="60"/>
      <c r="C12" s="61"/>
      <c r="D12" s="65"/>
      <c r="E12" s="66"/>
      <c r="F12" s="23">
        <v>5.5</v>
      </c>
      <c r="G12" s="2"/>
      <c r="H12" s="2"/>
    </row>
    <row r="13" spans="1:8" ht="33.75" customHeight="1">
      <c r="A13" s="48" t="s">
        <v>7</v>
      </c>
      <c r="B13" s="48"/>
      <c r="C13" s="48"/>
      <c r="D13" s="63" t="s">
        <v>5</v>
      </c>
      <c r="E13" s="64"/>
      <c r="F13" s="22"/>
      <c r="G13" s="3"/>
      <c r="H13" s="3"/>
    </row>
    <row r="14" spans="1:6" ht="33.75" customHeight="1">
      <c r="A14" s="59" t="s">
        <v>4</v>
      </c>
      <c r="B14" s="60"/>
      <c r="C14" s="61"/>
      <c r="D14" s="65"/>
      <c r="E14" s="66"/>
      <c r="F14" s="11">
        <v>4.1</v>
      </c>
    </row>
    <row r="15" spans="1:8" ht="18" customHeight="1">
      <c r="A15" s="10"/>
      <c r="B15" s="10"/>
      <c r="C15" s="10"/>
      <c r="D15" s="10"/>
      <c r="E15" s="10"/>
      <c r="F15" s="3"/>
      <c r="G15" s="3"/>
      <c r="H15" s="3"/>
    </row>
    <row r="16" spans="1:5" ht="24" customHeight="1">
      <c r="A16" s="19" t="s">
        <v>16</v>
      </c>
      <c r="B16" s="14"/>
      <c r="C16" s="14"/>
      <c r="D16" s="14" t="s">
        <v>17</v>
      </c>
      <c r="E16" s="7"/>
    </row>
    <row r="17" spans="1:5" ht="12.75">
      <c r="A17" s="6"/>
      <c r="B17" s="8"/>
      <c r="C17" s="8"/>
      <c r="D17" s="8"/>
      <c r="E17" s="8"/>
    </row>
    <row r="18" spans="1:5" ht="25.5" customHeight="1">
      <c r="A18" s="6"/>
      <c r="B18" s="6"/>
      <c r="C18" s="6"/>
      <c r="D18" s="6"/>
      <c r="E18" s="6"/>
    </row>
    <row r="19" spans="1:5" ht="19.5" customHeight="1">
      <c r="A19" s="6"/>
      <c r="B19" s="6"/>
      <c r="C19" s="6"/>
      <c r="D19" s="6"/>
      <c r="E19" s="6"/>
    </row>
    <row r="20" spans="1:5" ht="22.5" customHeight="1">
      <c r="A20" s="6"/>
      <c r="B20" s="6"/>
      <c r="C20" s="6"/>
      <c r="D20" s="6"/>
      <c r="E20" s="6"/>
    </row>
    <row r="21" spans="1:5" ht="12.75">
      <c r="A21" s="9"/>
      <c r="B21" s="9"/>
      <c r="C21" s="9"/>
      <c r="D21" s="9"/>
      <c r="E21" s="9"/>
    </row>
    <row r="22" spans="1:5" ht="12.75">
      <c r="A22" s="6"/>
      <c r="B22" s="8"/>
      <c r="C22" s="8"/>
      <c r="D22" s="8"/>
      <c r="E22" s="8"/>
    </row>
    <row r="23" spans="1:5" ht="12.75">
      <c r="A23" s="6"/>
      <c r="B23" s="8"/>
      <c r="C23" s="8"/>
      <c r="D23" s="8"/>
      <c r="E23" s="8"/>
    </row>
    <row r="24" spans="1:5" ht="12.75">
      <c r="A24" s="6"/>
      <c r="B24" s="8"/>
      <c r="C24" s="8"/>
      <c r="D24" s="8"/>
      <c r="E24" s="8"/>
    </row>
    <row r="25" spans="1:5" ht="12.75">
      <c r="A25" s="6"/>
      <c r="B25" s="8"/>
      <c r="C25" s="8"/>
      <c r="D25" s="8"/>
      <c r="E25" s="8"/>
    </row>
    <row r="26" spans="1:5" ht="12.75">
      <c r="A26" s="6"/>
      <c r="B26" s="8"/>
      <c r="C26" s="8"/>
      <c r="D26" s="8"/>
      <c r="E26" s="8"/>
    </row>
    <row r="27" spans="1:5" ht="12.75">
      <c r="A27" s="6"/>
      <c r="B27" s="8"/>
      <c r="C27" s="8"/>
      <c r="D27" s="8"/>
      <c r="E27" s="8"/>
    </row>
    <row r="28" spans="1:5" ht="12.75">
      <c r="A28" s="6"/>
      <c r="B28" s="8"/>
      <c r="C28" s="8"/>
      <c r="D28" s="8"/>
      <c r="E28" s="8"/>
    </row>
    <row r="29" spans="1:5" ht="12.75">
      <c r="A29" s="7"/>
      <c r="B29" s="7"/>
      <c r="C29" s="7"/>
      <c r="D29" s="7"/>
      <c r="E29" s="7"/>
    </row>
    <row r="30" spans="1:5" ht="12.75">
      <c r="A30" s="7"/>
      <c r="B30" s="7"/>
      <c r="C30" s="7"/>
      <c r="D30" s="7"/>
      <c r="E30" s="7"/>
    </row>
    <row r="31" spans="1:5" ht="12.75">
      <c r="A31" s="7"/>
      <c r="B31" s="7"/>
      <c r="C31" s="7"/>
      <c r="D31" s="7"/>
      <c r="E31" s="7"/>
    </row>
    <row r="32" spans="1:5" ht="12.75">
      <c r="A32" s="7"/>
      <c r="B32" s="7"/>
      <c r="C32" s="7"/>
      <c r="D32" s="8"/>
      <c r="E32" s="8"/>
    </row>
    <row r="33" spans="1:5" ht="12.75">
      <c r="A33" s="7"/>
      <c r="B33" s="7"/>
      <c r="C33" s="7"/>
      <c r="D33" s="8"/>
      <c r="E33" s="8"/>
    </row>
    <row r="34" spans="1:5" ht="12.75">
      <c r="A34" s="7"/>
      <c r="B34" s="7"/>
      <c r="C34" s="7"/>
      <c r="D34" s="7"/>
      <c r="E34" s="7"/>
    </row>
    <row r="35" spans="1:5" ht="12.75">
      <c r="A35" s="7"/>
      <c r="B35" s="7"/>
      <c r="C35" s="7"/>
      <c r="D35" s="7"/>
      <c r="E35" s="7"/>
    </row>
    <row r="36" spans="1:5" ht="12.75">
      <c r="A36" s="7"/>
      <c r="B36" s="7"/>
      <c r="C36" s="7"/>
      <c r="D36" s="7"/>
      <c r="E36" s="7"/>
    </row>
    <row r="37" spans="1:5" ht="12.75">
      <c r="A37" s="7"/>
      <c r="B37" s="7"/>
      <c r="C37" s="7"/>
      <c r="D37" s="7"/>
      <c r="E37" s="7"/>
    </row>
    <row r="38" spans="1:5" ht="12.75">
      <c r="A38" s="7"/>
      <c r="B38" s="7"/>
      <c r="C38" s="7"/>
      <c r="D38" s="7"/>
      <c r="E38" s="7"/>
    </row>
    <row r="39" spans="1:5" ht="12.75">
      <c r="A39" s="7"/>
      <c r="B39" s="7"/>
      <c r="C39" s="7"/>
      <c r="D39" s="7"/>
      <c r="E39" s="7"/>
    </row>
    <row r="40" spans="1:5" ht="12.75">
      <c r="A40" s="7"/>
      <c r="B40" s="7"/>
      <c r="C40" s="7"/>
      <c r="D40" s="7"/>
      <c r="E40" s="7"/>
    </row>
    <row r="41" spans="1:5" ht="12.75">
      <c r="A41" s="7"/>
      <c r="B41" s="7"/>
      <c r="C41" s="7"/>
      <c r="D41" s="7"/>
      <c r="E41" s="7"/>
    </row>
    <row r="42" spans="1:5" ht="12.75">
      <c r="A42" s="7"/>
      <c r="B42" s="7"/>
      <c r="C42" s="7"/>
      <c r="D42" s="7"/>
      <c r="E42" s="7"/>
    </row>
    <row r="43" spans="1:5" ht="12.75">
      <c r="A43" s="7"/>
      <c r="B43" s="7"/>
      <c r="C43" s="7"/>
      <c r="D43" s="7"/>
      <c r="E43" s="7"/>
    </row>
    <row r="44" spans="1:5" ht="12.75">
      <c r="A44" s="7"/>
      <c r="B44" s="7"/>
      <c r="C44" s="7"/>
      <c r="D44" s="7"/>
      <c r="E44" s="7"/>
    </row>
    <row r="45" spans="1:5" ht="12.75">
      <c r="A45" s="7"/>
      <c r="B45" s="7"/>
      <c r="C45" s="7"/>
      <c r="D45" s="7"/>
      <c r="E45" s="7"/>
    </row>
  </sheetData>
  <sheetProtection/>
  <mergeCells count="17">
    <mergeCell ref="F4:H4"/>
    <mergeCell ref="F1:H1"/>
    <mergeCell ref="F2:H2"/>
    <mergeCell ref="F3:H3"/>
    <mergeCell ref="A12:C12"/>
    <mergeCell ref="A14:C14"/>
    <mergeCell ref="A13:C13"/>
    <mergeCell ref="D13:E14"/>
    <mergeCell ref="D11:E12"/>
    <mergeCell ref="D9:E10"/>
    <mergeCell ref="D7:F7"/>
    <mergeCell ref="A6:F6"/>
    <mergeCell ref="A8:C8"/>
    <mergeCell ref="A11:C11"/>
    <mergeCell ref="A9:C9"/>
    <mergeCell ref="D8:E8"/>
    <mergeCell ref="A10:C10"/>
  </mergeCells>
  <printOptions/>
  <pageMargins left="0.7480314960629921" right="0.1968503937007874" top="0.4724409448818898" bottom="0.1968503937007874" header="0.2755905511811024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Чаусский лесхоз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экономист</dc:creator>
  <cp:keywords/>
  <dc:description/>
  <cp:lastModifiedBy>1</cp:lastModifiedBy>
  <cp:lastPrinted>2019-06-17T06:47:52Z</cp:lastPrinted>
  <dcterms:created xsi:type="dcterms:W3CDTF">2009-02-03T11:35:23Z</dcterms:created>
  <dcterms:modified xsi:type="dcterms:W3CDTF">2019-06-17T06:47:55Z</dcterms:modified>
  <cp:category/>
  <cp:version/>
  <cp:contentType/>
  <cp:contentStatus/>
</cp:coreProperties>
</file>